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tabRatio="915" activeTab="1"/>
  </bookViews>
  <sheets>
    <sheet name="月報" sheetId="1" r:id="rId1"/>
    <sheet name="各類活動及專業能力培訓" sheetId="2" r:id="rId2"/>
  </sheets>
  <definedNames>
    <definedName name="_xlnm.Print_Titles" localSheetId="0">'月報'!$3:$4</definedName>
    <definedName name="_xlnm.Print_Titles" localSheetId="1">'各類活動及專業能力培訓'!$2:$3</definedName>
  </definedNames>
  <calcPr fullCalcOnLoad="1"/>
</workbook>
</file>

<file path=xl/sharedStrings.xml><?xml version="1.0" encoding="utf-8"?>
<sst xmlns="http://schemas.openxmlformats.org/spreadsheetml/2006/main" count="244" uniqueCount="163">
  <si>
    <t>其他</t>
  </si>
  <si>
    <t>97年度獎勵大學教學卓越計畫執行成果彙整表</t>
  </si>
  <si>
    <t>文藻單元執行項目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</si>
  <si>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</si>
  <si>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</si>
  <si>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</si>
  <si>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</si>
  <si>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</si>
  <si>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</si>
  <si>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</si>
  <si>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
完成日</t>
  </si>
  <si>
    <t>已執行經費</t>
  </si>
  <si>
    <t>預算數</t>
  </si>
  <si>
    <t>經費來源</t>
  </si>
  <si>
    <t>95年成效</t>
  </si>
  <si>
    <t>96年成效(量化)</t>
  </si>
  <si>
    <t>96年成效(質化)</t>
  </si>
  <si>
    <t>97年成效(量化)</t>
  </si>
  <si>
    <t>97年成效(質化)</t>
  </si>
  <si>
    <t>預算項目</t>
  </si>
  <si>
    <t>規格說明</t>
  </si>
  <si>
    <t>會計科目</t>
  </si>
  <si>
    <t>單價</t>
  </si>
  <si>
    <t>數量</t>
  </si>
  <si>
    <t>金額</t>
  </si>
  <si>
    <t>核撥
金額</t>
  </si>
  <si>
    <t>餘額</t>
  </si>
  <si>
    <t>教卓</t>
  </si>
  <si>
    <t>整體
獎補助</t>
  </si>
  <si>
    <t>重點
特色</t>
  </si>
  <si>
    <t>學輔
經費</t>
  </si>
  <si>
    <t>國交
獎助</t>
  </si>
  <si>
    <t>提升外語能力獎助</t>
  </si>
  <si>
    <t>3-4-2</t>
  </si>
  <si>
    <t>多功能學習室(含資訊講台1組)</t>
  </si>
  <si>
    <t>建置多功能學習室，提供團體導覽、資訊素養教育訓練課程、教師利用圖書館資源進行教學、讀書會、圖書館推廣活動及校內其他單位相關研討會之用。</t>
  </si>
  <si>
    <t xml:space="preserve">1.滿足多元活動的空間需求。            2.提供課程與圖書館資源結合的教學場所。
3.可彈性安排教育訓練、讀書會及其他推廣活動時間，不需借用館外場地。
4.提升學生資訊素養。
5.圖書館預計至少舉辦12場團體導覽，6場資訊素養教育訓練課程，6場讀書會、3場演講活動及接受不定次數教師預約授課使用。                                                                                                                                                                                                            </t>
  </si>
  <si>
    <t>無此計畫</t>
  </si>
  <si>
    <t xml:space="preserve">1.滿足多元活動的空間需求，舉辦不同類型活動。                    2.提供課程與圖書館資源結合的教學場所，支援老師教學需求。
3.提供圖書館資源利用、提升學生資訊素養。
</t>
  </si>
  <si>
    <t>圖書館</t>
  </si>
  <si>
    <t>資本門</t>
  </si>
  <si>
    <t>討論室</t>
  </si>
  <si>
    <t>建置五間討論室。</t>
  </si>
  <si>
    <t>1.提供學生及教師小組討論的獨立空間                      2.預計使用人次至少180人次</t>
  </si>
  <si>
    <t xml:space="preserve">1.提供學生及教師小組討論的獨立空間                2.藉由團體分享，共同學習的形式，提升學習成效及溝通技巧。               </t>
  </si>
  <si>
    <t>97.09.05</t>
  </si>
  <si>
    <t>3-4-3</t>
  </si>
  <si>
    <t>圖書博物</t>
  </si>
  <si>
    <t>編列各系所圖書經費，購置中文、日文、英文、法文、德文、西班牙文、韓文、越南文等專業圖書，提供師生學術研究和課程學習之需，使館藏語文多元化，且提升館藏品質。</t>
  </si>
  <si>
    <t xml:space="preserve">1.編列小語種圖書經費，購置韓文、越南文等圖書，提供師生學術研究和課程學習之需，使館藏語文多元化。目前小語種圖書已經全部完成編目上架共137冊,借閱人次共476次。2.增加新系所和各系圖書經費，購置英文專業圖書，提供師生學術研究和課程學習之需，且提升館藏品質。目前已經英文圖書已全部完成編目上架共828冊,借閱人次共752次。3.增加法文、德文、班牙文圖書經費，購置相關圖書以供師生學術研究和課程學習之需，且提升館藏品質。目前已經分類編目完成的法文、德文、西班牙文圖書共184冊,借閱人次共166次。4.增加中、日文圖書經費，購置相關專業圖書，提供師生學術研究和課程學習之需，且提升館藏品質。目前中文圖書已全部完成編目上架共1,309冊,借閱人次共1,978次.日文圖書已經編目完成的有119冊,借閱人次共30次.5.增加電子資源經費購置學位論文資料庫和電子書，提供師生學術研究和課程學習之需，增加數位資源館藏。中國學位論文系統和中國數位化期刊全文數據庫2007年1-5月合計原文下載430篇，檢索共1,601次。電子書的使用統計為2007年2-5月合計為311次。增購九種資料庫:1.LexisNexis(2007年1-5月檢索次數411人次),2.ABI/INFORM Research(2007年1-6月檢索次數698人次),3.Education Journals(2007年1-6月檢索次數742人4.RefWorks(2007年1-6月檢索次數157人次),5.ebrary(2007年1-6月檢索次數742人次) 6. Grolier Online葛羅里線上資料庫(2007年1-6月檢索次數人) 7. Oxford Reference Online Online(2007年1-6月檢索次數人) 8.中華民國期刊論文索引 (2007年1-6月檢索次數人) 79.聯合知識庫(2007年1-6月檢索次數人) </t>
  </si>
  <si>
    <t>1.增購小語種圖書159冊，共55,712元。2.增購英文圖書1,484冊。共1,695,388元。3.增購西班牙文圖書267冊，德文圖書135冊，法文圖書141冊，共550,905元。4.增購中文圖書2,307冊，共744,498元。日文圖書185冊，共155,727元。中日文圖書合計2,492冊，總計900,225元。5.續購LexisNexis Academic Universe、ABI/INFORM、Education Journals、ebrary全文電子書資料庫、Refworks、Oxford English Dictionary Online(OED)線上牛津英語大辭典、中國學位論文系統和中國數位化期刊全文數據庫、Grolier Online葛羅里線上資料庫、Oxford Reference Online Online(ORO)牛津線上大辭書、中華民國期刊論文索引、聯合知識庫等十二種資料庫、增購中文電子書138冊，共1,486,993元。經費執行比率為100%。</t>
  </si>
  <si>
    <t>1.編列小語種圖書經費，購置韓文、越南文等圖書，提供師生學術研究和課程學習之需，使館藏語文多元化。2.增加新系所和各系圖書經費，購置英文專業圖書，提供師生學術研究和課程學習之需，且提升館藏品質。3.增加法文、德文、班牙文圖書經費，購置相關圖書以供師生學術研究和課程學習之需，且提升館藏品質。4.增加中、日文圖書經費，購置相關專業圖書，提供師生學術研究和課程學習之需，且提升館藏品質。5.續購電子資源經費購置學位論文資料庫和增購電子書，提供師生學術研究和課程學習之需，增加數位資源館藏。</t>
  </si>
  <si>
    <t>98.07.31</t>
  </si>
  <si>
    <t>2-1-5</t>
  </si>
  <si>
    <t>活動</t>
  </si>
  <si>
    <t>舉辦團體導覽、資訊素養教育訓練課程、讀書會及圖書館推廣活動。</t>
  </si>
  <si>
    <t>1.多功能學習室:舉辦12場團體導覽，6場資訊素養教育訓練課程，6場讀書會，3場演講活動。                                2.圖書館討論室:舉辦推廣活動，鼓勵師生使用討論室。</t>
  </si>
  <si>
    <t>活動費</t>
  </si>
  <si>
    <t>業務費</t>
  </si>
  <si>
    <t>4-3-10</t>
  </si>
  <si>
    <t>臨時工作人員及工讀生</t>
  </si>
  <si>
    <t>分擔圖書館部分中文圖書分編工作，以便專任館員可優先處理「高雄德語資訊與自學中心」之圖書資料。</t>
  </si>
  <si>
    <t>預計完成中文圖書分編上架約2,300冊</t>
  </si>
  <si>
    <t>11月份完成中文圖書分編上架共72冊，12月份完成158冊，97年1月份完成381冊，2月份完成88冊，3月份完成214冊，4月份完成450冊，5月份完成140冊，6月份完成176冊，7月份完成393冊，總計2,072冊；編目人員目前已工作9個月，達成進度為100%，經費執行比率為100%</t>
  </si>
  <si>
    <t>工讀費</t>
  </si>
  <si>
    <t>約1,500人次</t>
  </si>
  <si>
    <t>97.12.20</t>
  </si>
  <si>
    <t>各類活動及專業能力培訓</t>
  </si>
  <si>
    <t>各項說明會</t>
  </si>
  <si>
    <t>一般研討會</t>
  </si>
  <si>
    <t>一般講座/座談會</t>
  </si>
  <si>
    <t>2008.12.23</t>
  </si>
  <si>
    <r>
      <t>2008.12.30</t>
    </r>
  </si>
  <si>
    <t>服務時數學生志工訓練(2小時)</t>
  </si>
  <si>
    <t>專科部新生導覽E1B(1小時)</t>
  </si>
  <si>
    <t>2008.09.15</t>
  </si>
  <si>
    <t>專科部新生導覽F1A(1小時)</t>
  </si>
  <si>
    <t>專科部新生導覽G1A(1小時)</t>
  </si>
  <si>
    <t>2008.09.16</t>
  </si>
  <si>
    <t>專科部新生導覽J1A(1小時)</t>
  </si>
  <si>
    <t>專科部新生導覽S1A(1小時)</t>
  </si>
  <si>
    <t>2008.09.17</t>
  </si>
  <si>
    <t>專科部新生導覽E1A(1小時)</t>
  </si>
  <si>
    <t>2008.09.18</t>
  </si>
  <si>
    <t>各項說明會</t>
  </si>
  <si>
    <t>圖書館資源利用說明(1小時)</t>
  </si>
  <si>
    <t>2008.09.25</t>
  </si>
  <si>
    <t>台北德國文化中心、文藻外語學院圖書館</t>
  </si>
  <si>
    <t>「終身閱讀，終身學習」研討會</t>
  </si>
  <si>
    <t>97.09.11</t>
  </si>
  <si>
    <t>活動類別</t>
  </si>
  <si>
    <t>校內參與人數</t>
  </si>
  <si>
    <t>校外參與人數</t>
  </si>
  <si>
    <t>教師</t>
  </si>
  <si>
    <t>職員</t>
  </si>
  <si>
    <t>學生</t>
  </si>
  <si>
    <t>教職員</t>
  </si>
  <si>
    <t>舉辦知識性講座，增進學生及教職員的專業知識。</t>
  </si>
  <si>
    <t>98.03.19</t>
  </si>
  <si>
    <t>宮芳辰老師《音樂癒療DIY- 江漢聲的音樂處方箋3》讀書會</t>
  </si>
  <si>
    <t>「今天不讀書」系列活動：    1. 98年3月10日：攝影講座「傻瓜拍，聰明照」-教您拍出有fu的照片，共68人參加。                     2. 98年3月19日：「美力升級：彩妝新魅力」，共80人參加。                     3. 98年4月9日：「單車文藝復興」，共34人參加。           4. 98年4月14日：「塔羅愛情故事：從塔羅牌透視你的愛情與人際關係」，共34人參加。</t>
  </si>
  <si>
    <t>主辦單位名稱</t>
  </si>
  <si>
    <t>活動名稱</t>
  </si>
  <si>
    <t>活動日期</t>
  </si>
  <si>
    <t>備註</t>
  </si>
  <si>
    <t>外語學習講座</t>
  </si>
  <si>
    <t>校外參加者為圖書館相關從業人員,主講人 1.：Hannelore Vogt 博士(德國Würzburg 公共圖書館館長) 主講人 2. 陳鴻銘　老師（毛毛蟲兒童哲學基金會資深講師）</t>
  </si>
  <si>
    <t>法文系、圖書館</t>
  </si>
  <si>
    <t>「童樂繪：法國童書繪本特展」</t>
  </si>
  <si>
    <t>97.10.06~97.10.24</t>
  </si>
  <si>
    <t>專題資料展</t>
  </si>
  <si>
    <t>配合第10屆「法國讀書樂在台灣」活動，法文系與圖書館合辦「童樂繪：法國童書繪本特展」，除展出圖書資料外，各樓層亦展出童書及繪本的插圖海報。約1,500人次</t>
  </si>
  <si>
    <t>97.11.03~97.12.03</t>
  </si>
  <si>
    <t>交換二手圖書活動</t>
  </si>
  <si>
    <t>2008圖書館週活動，共94人參加,募得圖書871本</t>
  </si>
  <si>
    <t>「文藻推推王」優良網站推薦活動</t>
  </si>
  <si>
    <t>97.11.10~97.11.30</t>
  </si>
  <si>
    <t>優良網站推薦活動</t>
  </si>
  <si>
    <t>2008圖書館週活動，共51人參加,701人次</t>
  </si>
  <si>
    <t>張大春先生演講《文字與故事》</t>
  </si>
  <si>
    <t>97.12.03</t>
  </si>
  <si>
    <t>2008圖書館週活動，教職員生約120人參加</t>
  </si>
  <si>
    <t>黃瑞芬女士演講《世界太美麗-慾望城市與古典音樂大師》</t>
  </si>
  <si>
    <t>97.12.04</t>
  </si>
  <si>
    <t>2008圖書館週活動，教職員生約20人參加</t>
  </si>
  <si>
    <t>中外文書展-展售中、日、英、法、德、西等六種語言圖書、雜誌及視聽資料</t>
  </si>
  <si>
    <t>97.12.01~97.12.05</t>
  </si>
  <si>
    <t>2008圖書館週活動，教職員生約10,000人參加</t>
  </si>
  <si>
    <t>「源氏物語千年紀」專題資料展</t>
  </si>
  <si>
    <t>97.11.17~97.12.07</t>
  </si>
  <si>
    <t>2008圖書館週活動，約1,500人次</t>
  </si>
  <si>
    <t>「康提基號海上漂流記讀書會」</t>
  </si>
  <si>
    <t>97.11.25</t>
  </si>
  <si>
    <t>讀書會</t>
  </si>
  <si>
    <t>文藻ㄘㄨ、好仔-校友專題資料展系列之二</t>
  </si>
  <si>
    <t>97.12.08~97.12.26</t>
  </si>
  <si>
    <t>「 臺灣南島民族的族群與遷徙讀書會」</t>
  </si>
  <si>
    <t>97.12.29</t>
  </si>
  <si>
    <t>「傻瓜拍，聰明照」</t>
  </si>
  <si>
    <t>98.03.10</t>
  </si>
  <si>
    <t>今天不讀書系列活動</t>
  </si>
  <si>
    <t>「美力升級：彩妝新魅力」</t>
  </si>
  <si>
    <t>「單車文藝復興」</t>
  </si>
  <si>
    <t>「塔羅魔女克洛蒂」</t>
  </si>
  <si>
    <t>集點換愛書</t>
  </si>
  <si>
    <t>98.04.09</t>
  </si>
  <si>
    <t>98.04.08</t>
  </si>
  <si>
    <t>看電影學英文：胡志祥老師「慾望城市」</t>
  </si>
  <si>
    <t>看電影學英文系列活動</t>
  </si>
  <si>
    <t>98.04.14</t>
  </si>
  <si>
    <t>98.04.23</t>
  </si>
  <si>
    <t>填表說明：
1.請依活動名稱及日期依序填列，每主辦一場活動填列一筆資料。
2.參與人數不含工作人員。
3.活動類別如為「各項研習營」、「各項工作坊」及「各項說明會」，請於活動名稱後括號填入活動時數，如：一日辯論營(5.5小時)。
4.活動類別若不敷使用，請自行新增。
5.若有協辦單位或其他補充說明，請填寫於備註欄。</t>
  </si>
  <si>
    <t>98.05.13</t>
  </si>
  <si>
    <t>看電影學英文-張妮娜老師談「歌與舞的翅膀：電影中的歌/舞、跨界、與文化虛實」</t>
  </si>
  <si>
    <t>共32人參加</t>
  </si>
  <si>
    <t xml:space="preserve">執行單位：圖書館                                 單位主管：王愉文                                                                                                                                      系所(單位)    ：賈玉娟                                                                           填報年月：98.07                                                                                                  </t>
  </si>
  <si>
    <r>
      <t>10月份完成中文圖書分編上架共193冊，11月份完成中文圖書分編上架共312冊，12月份完成中文圖書分編上架共271冊，98年1月份完成中文圖書分編上架共329冊，98年2月份完成中文圖書分編上架共265冊，98年3月份完成中文圖書分編上架共296冊，98年4月份完成中文圖書分編上架共458冊，98年5月份完成中文圖書分編上架共508冊，98年6月份完成中文圖書分編上架共346冊，</t>
    </r>
    <r>
      <rPr>
        <sz val="12"/>
        <color indexed="10"/>
        <rFont val="標楷體"/>
        <family val="4"/>
      </rPr>
      <t>98年7月份完成中文圖書分編上架共569冊，總計3,547冊，編目人員目前已工作10個月，達成進度為100%，經費執行比率為100%。</t>
    </r>
  </si>
  <si>
    <t>已增購英文圖書869冊，法文圖書180冊，西文138冊，德文275冊，中文圖書3,038冊，日文341冊，小語種圖書16冊，總計4,857冊，共3,551,587元；另採購中文電子書36冊，30,900元；總計3,582,487元。</t>
  </si>
  <si>
    <r>
      <t>97年9月-</t>
    </r>
    <r>
      <rPr>
        <sz val="12"/>
        <color indexed="10"/>
        <rFont val="標楷體"/>
        <family val="4"/>
      </rPr>
      <t>98年7月31日</t>
    </r>
    <r>
      <rPr>
        <sz val="12"/>
        <rFont val="標楷體"/>
        <family val="4"/>
      </rPr>
      <t>，舉辦6場專科部新生導覽，</t>
    </r>
    <r>
      <rPr>
        <sz val="12"/>
        <color indexed="10"/>
        <rFont val="標楷體"/>
        <family val="4"/>
      </rPr>
      <t>11</t>
    </r>
    <r>
      <rPr>
        <sz val="12"/>
        <rFont val="標楷體"/>
        <family val="4"/>
      </rPr>
      <t>場教學研習課程，1場圖書館資源利用，12場演講，5場讀書會，1場產品展示會，共</t>
    </r>
    <r>
      <rPr>
        <sz val="12"/>
        <color indexed="10"/>
        <rFont val="標楷體"/>
        <family val="4"/>
      </rPr>
      <t>36</t>
    </r>
    <r>
      <rPr>
        <sz val="12"/>
        <rFont val="標楷體"/>
        <family val="4"/>
      </rPr>
      <t>場，</t>
    </r>
    <r>
      <rPr>
        <sz val="12"/>
        <color indexed="10"/>
        <rFont val="標楷體"/>
        <family val="4"/>
      </rPr>
      <t>1,373</t>
    </r>
    <r>
      <rPr>
        <sz val="12"/>
        <rFont val="標楷體"/>
        <family val="4"/>
      </rPr>
      <t>人次。</t>
    </r>
  </si>
  <si>
    <r>
      <t>97年9月-98年</t>
    </r>
    <r>
      <rPr>
        <sz val="12"/>
        <color indexed="10"/>
        <rFont val="標楷體"/>
        <family val="4"/>
      </rPr>
      <t>7月31日，</t>
    </r>
    <r>
      <rPr>
        <sz val="12"/>
        <rFont val="標楷體"/>
        <family val="4"/>
      </rPr>
      <t>共</t>
    </r>
    <r>
      <rPr>
        <sz val="12"/>
        <color indexed="10"/>
        <rFont val="標楷體"/>
        <family val="4"/>
      </rPr>
      <t>2,883</t>
    </r>
    <r>
      <rPr>
        <sz val="12"/>
        <rFont val="標楷體"/>
        <family val="4"/>
      </rPr>
      <t>人申請，</t>
    </r>
    <r>
      <rPr>
        <sz val="12"/>
        <color indexed="10"/>
        <rFont val="標楷體"/>
        <family val="4"/>
      </rPr>
      <t>12,540</t>
    </r>
    <r>
      <rPr>
        <sz val="12"/>
        <rFont val="標楷體"/>
        <family val="4"/>
      </rPr>
      <t>人使用。</t>
    </r>
  </si>
  <si>
    <t>路寒袖先生《何時，愛戀到天涯：義大利．行旅．攝影．情詩》讀書會</t>
  </si>
  <si>
    <t>98.05.25</t>
  </si>
  <si>
    <t>共43人參加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</si>
</sst>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mmm\-yyyy"/>
    <numFmt numFmtId="185" formatCode="[$-404]e&quot;.&quot;mm&quot;.&quot;dd&quot;&quot;;@"/>
    <numFmt numFmtId="186" formatCode="m/d/yyyy;@"/>
  </numFmts>
  <fonts count="12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8"/>
      <name val="新細明體"/>
      <family val="1"/>
    </font>
    <font>
      <b/>
      <sz val="12"/>
      <name val="標楷體"/>
      <family val="4"/>
    </font>
    <font>
      <sz val="12"/>
      <color indexed="14"/>
      <name val="標楷體"/>
      <family val="4"/>
    </font>
    <font>
      <b/>
      <sz val="14"/>
      <name val="標楷體"/>
      <family val="4"/>
    </font>
    <font>
      <sz val="12"/>
      <color indexed="1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80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80" fontId="5" fillId="0" borderId="9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80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0" fontId="11" fillId="0" borderId="5" xfId="0" applyNumberFormat="1" applyFont="1" applyFill="1" applyBorder="1" applyAlignment="1">
      <alignment horizontal="right" vertical="center"/>
    </xf>
    <xf numFmtId="180" fontId="11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83" fontId="5" fillId="0" borderId="4" xfId="0" applyNumberFormat="1" applyFont="1" applyBorder="1" applyAlignment="1">
      <alignment horizontal="center" vertical="center" wrapText="1"/>
    </xf>
    <xf numFmtId="183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83" fontId="5" fillId="0" borderId="4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83" fontId="5" fillId="2" borderId="5" xfId="0" applyNumberFormat="1" applyFont="1" applyFill="1" applyBorder="1" applyAlignment="1">
      <alignment horizontal="center" vertical="center" wrapText="1"/>
    </xf>
    <xf numFmtId="183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80" fontId="5" fillId="2" borderId="11" xfId="0" applyNumberFormat="1" applyFont="1" applyFill="1" applyBorder="1" applyAlignment="1">
      <alignment horizontal="center" vertical="center" wrapText="1"/>
    </xf>
    <xf numFmtId="180" fontId="5" fillId="2" borderId="1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A14">
      <selection activeCell="A8" sqref="A8:A9"/>
    </sheetView>
  </sheetViews>
  <sheetFormatPr defaultColWidth="9.00390625" defaultRowHeight="16.5"/>
  <cols>
    <col min="1" max="1" width="6.50390625" style="2" customWidth="1"/>
    <col min="2" max="2" width="10.00390625" style="2" customWidth="1"/>
    <col min="3" max="3" width="26.00390625" style="2" customWidth="1"/>
    <col min="4" max="4" width="29.75390625" style="2" customWidth="1"/>
    <col min="5" max="5" width="0.2421875" style="2" hidden="1" customWidth="1"/>
    <col min="6" max="6" width="26.00390625" style="2" hidden="1" customWidth="1"/>
    <col min="7" max="7" width="0.12890625" style="2" customWidth="1"/>
    <col min="8" max="9" width="26.50390625" style="2" customWidth="1"/>
    <col min="10" max="10" width="6.375" style="1" customWidth="1"/>
    <col min="11" max="11" width="9.375" style="2" customWidth="1"/>
    <col min="12" max="12" width="6.75390625" style="2" customWidth="1"/>
    <col min="13" max="13" width="14.875" style="38" customWidth="1"/>
    <col min="14" max="14" width="6.625" style="2" customWidth="1"/>
    <col min="15" max="15" width="8.875" style="2" customWidth="1"/>
    <col min="16" max="16" width="6.875" style="2" customWidth="1"/>
    <col min="17" max="17" width="12.875" style="2" customWidth="1"/>
    <col min="18" max="18" width="4.625" style="2" customWidth="1"/>
    <col min="19" max="20" width="12.375" style="2" customWidth="1"/>
    <col min="21" max="21" width="12.25390625" style="2" customWidth="1"/>
    <col min="22" max="22" width="12.125" style="2" customWidth="1"/>
    <col min="23" max="23" width="5.625" style="2" customWidth="1"/>
    <col min="24" max="24" width="5.125" style="2" customWidth="1"/>
    <col min="25" max="25" width="6.25390625" style="2" customWidth="1"/>
    <col min="26" max="26" width="7.25390625" style="2" customWidth="1"/>
    <col min="27" max="27" width="6.625" style="2" customWidth="1"/>
    <col min="28" max="28" width="5.25390625" style="2" customWidth="1"/>
    <col min="29" max="16384" width="9.00390625" style="2" customWidth="1"/>
  </cols>
  <sheetData>
    <row r="1" spans="1:28" ht="36" customHeight="1">
      <c r="A1" s="100" t="s">
        <v>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ht="33" customHeight="1" thickBot="1">
      <c r="A2" s="102" t="s">
        <v>155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17.25" customHeight="1" thickTop="1">
      <c r="A3" s="104" t="s">
        <v>2</v>
      </c>
      <c r="B3" s="96" t="s">
        <v>3</v>
      </c>
      <c r="C3" s="96" t="s">
        <v>4</v>
      </c>
      <c r="D3" s="96" t="s">
        <v>5</v>
      </c>
      <c r="E3" s="108" t="s">
        <v>6</v>
      </c>
      <c r="F3" s="108"/>
      <c r="G3" s="108"/>
      <c r="H3" s="108"/>
      <c r="I3" s="108"/>
      <c r="J3" s="108" t="s">
        <v>7</v>
      </c>
      <c r="K3" s="96" t="s">
        <v>8</v>
      </c>
      <c r="L3" s="96" t="s">
        <v>9</v>
      </c>
      <c r="M3" s="94" t="s">
        <v>10</v>
      </c>
      <c r="N3" s="96" t="s">
        <v>11</v>
      </c>
      <c r="O3" s="96"/>
      <c r="P3" s="96"/>
      <c r="Q3" s="96"/>
      <c r="R3" s="96"/>
      <c r="S3" s="96"/>
      <c r="T3" s="97" t="s">
        <v>12</v>
      </c>
      <c r="U3" s="98"/>
      <c r="V3" s="96" t="s">
        <v>13</v>
      </c>
      <c r="W3" s="96"/>
      <c r="X3" s="96"/>
      <c r="Y3" s="96"/>
      <c r="Z3" s="96"/>
      <c r="AA3" s="96"/>
      <c r="AB3" s="99"/>
    </row>
    <row r="4" spans="1:28" ht="67.5" customHeight="1" thickBot="1">
      <c r="A4" s="105"/>
      <c r="B4" s="106"/>
      <c r="C4" s="107"/>
      <c r="D4" s="106"/>
      <c r="E4" s="5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109"/>
      <c r="K4" s="107"/>
      <c r="L4" s="107"/>
      <c r="M4" s="95"/>
      <c r="N4" s="4" t="s">
        <v>19</v>
      </c>
      <c r="O4" s="4" t="s">
        <v>20</v>
      </c>
      <c r="P4" s="4" t="s">
        <v>21</v>
      </c>
      <c r="Q4" s="7" t="s">
        <v>22</v>
      </c>
      <c r="R4" s="4" t="s">
        <v>23</v>
      </c>
      <c r="S4" s="7" t="s">
        <v>24</v>
      </c>
      <c r="T4" s="7" t="s">
        <v>25</v>
      </c>
      <c r="U4" s="7" t="s">
        <v>26</v>
      </c>
      <c r="V4" s="4" t="s">
        <v>27</v>
      </c>
      <c r="W4" s="4" t="s">
        <v>28</v>
      </c>
      <c r="X4" s="4" t="s">
        <v>29</v>
      </c>
      <c r="Y4" s="4" t="s">
        <v>30</v>
      </c>
      <c r="Z4" s="4" t="s">
        <v>31</v>
      </c>
      <c r="AA4" s="4" t="s">
        <v>32</v>
      </c>
      <c r="AB4" s="8" t="s">
        <v>0</v>
      </c>
    </row>
    <row r="5" spans="1:28" ht="60" customHeight="1" thickTop="1">
      <c r="A5" s="92" t="s">
        <v>33</v>
      </c>
      <c r="B5" s="85" t="s">
        <v>34</v>
      </c>
      <c r="C5" s="86" t="s">
        <v>35</v>
      </c>
      <c r="D5" s="86" t="s">
        <v>36</v>
      </c>
      <c r="E5" s="86" t="s">
        <v>37</v>
      </c>
      <c r="F5" s="88" t="s">
        <v>37</v>
      </c>
      <c r="G5" s="88" t="s">
        <v>37</v>
      </c>
      <c r="H5" s="61" t="s">
        <v>158</v>
      </c>
      <c r="I5" s="61" t="s">
        <v>38</v>
      </c>
      <c r="J5" s="81">
        <v>1</v>
      </c>
      <c r="K5" s="83" t="s">
        <v>39</v>
      </c>
      <c r="L5" s="85">
        <v>3</v>
      </c>
      <c r="M5" s="59" t="s">
        <v>66</v>
      </c>
      <c r="N5" s="9" t="s">
        <v>40</v>
      </c>
      <c r="O5" s="10"/>
      <c r="P5" s="9" t="s">
        <v>40</v>
      </c>
      <c r="Q5" s="11">
        <v>875000</v>
      </c>
      <c r="R5" s="12">
        <v>1</v>
      </c>
      <c r="S5" s="11">
        <v>875000</v>
      </c>
      <c r="T5" s="11">
        <v>880000</v>
      </c>
      <c r="U5" s="11">
        <v>5000</v>
      </c>
      <c r="V5" s="11">
        <v>875000</v>
      </c>
      <c r="W5" s="13"/>
      <c r="X5" s="13"/>
      <c r="Y5" s="13"/>
      <c r="Z5" s="13"/>
      <c r="AA5" s="13"/>
      <c r="AB5" s="14"/>
    </row>
    <row r="6" spans="1:28" ht="60" customHeight="1">
      <c r="A6" s="93"/>
      <c r="B6" s="82"/>
      <c r="C6" s="87"/>
      <c r="D6" s="87"/>
      <c r="E6" s="87"/>
      <c r="F6" s="89"/>
      <c r="G6" s="89"/>
      <c r="H6" s="90"/>
      <c r="I6" s="62"/>
      <c r="J6" s="82"/>
      <c r="K6" s="84"/>
      <c r="L6" s="82"/>
      <c r="M6" s="60"/>
      <c r="N6" s="16"/>
      <c r="O6" s="15"/>
      <c r="P6" s="16"/>
      <c r="Q6" s="17"/>
      <c r="R6" s="3"/>
      <c r="S6" s="17"/>
      <c r="T6" s="17"/>
      <c r="U6" s="17"/>
      <c r="V6" s="17"/>
      <c r="W6" s="3"/>
      <c r="X6" s="3"/>
      <c r="Y6" s="3"/>
      <c r="Z6" s="3"/>
      <c r="AA6" s="3"/>
      <c r="AB6" s="18"/>
    </row>
    <row r="7" spans="1:28" ht="87" customHeight="1" thickBot="1">
      <c r="A7" s="82"/>
      <c r="B7" s="82"/>
      <c r="C7" s="87"/>
      <c r="D7" s="87"/>
      <c r="E7" s="87"/>
      <c r="F7" s="87"/>
      <c r="G7" s="87"/>
      <c r="H7" s="91"/>
      <c r="I7" s="57"/>
      <c r="J7" s="82"/>
      <c r="K7" s="84"/>
      <c r="L7" s="82"/>
      <c r="M7" s="60"/>
      <c r="N7" s="20"/>
      <c r="O7" s="19"/>
      <c r="P7" s="20"/>
      <c r="Q7" s="21"/>
      <c r="R7" s="22"/>
      <c r="S7" s="23"/>
      <c r="T7" s="21"/>
      <c r="U7" s="23"/>
      <c r="V7" s="21"/>
      <c r="W7" s="24"/>
      <c r="X7" s="24"/>
      <c r="Y7" s="24"/>
      <c r="Z7" s="24"/>
      <c r="AA7" s="24"/>
      <c r="AB7" s="25"/>
    </row>
    <row r="8" spans="1:28" ht="58.5" customHeight="1" thickTop="1">
      <c r="A8" s="74" t="s">
        <v>33</v>
      </c>
      <c r="B8" s="58" t="s">
        <v>41</v>
      </c>
      <c r="C8" s="70" t="s">
        <v>42</v>
      </c>
      <c r="D8" s="70" t="s">
        <v>43</v>
      </c>
      <c r="E8" s="70" t="s">
        <v>37</v>
      </c>
      <c r="F8" s="72" t="s">
        <v>37</v>
      </c>
      <c r="G8" s="72" t="s">
        <v>37</v>
      </c>
      <c r="H8" s="65" t="s">
        <v>159</v>
      </c>
      <c r="I8" s="65" t="s">
        <v>44</v>
      </c>
      <c r="J8" s="67">
        <v>1</v>
      </c>
      <c r="K8" s="69" t="s">
        <v>39</v>
      </c>
      <c r="L8" s="69">
        <v>3</v>
      </c>
      <c r="M8" s="63" t="s">
        <v>45</v>
      </c>
      <c r="N8" s="9" t="s">
        <v>40</v>
      </c>
      <c r="O8" s="10"/>
      <c r="P8" s="9" t="s">
        <v>40</v>
      </c>
      <c r="Q8" s="11">
        <v>820000</v>
      </c>
      <c r="R8" s="12">
        <v>1</v>
      </c>
      <c r="S8" s="11">
        <v>820000</v>
      </c>
      <c r="T8" s="11">
        <v>820000</v>
      </c>
      <c r="U8" s="11">
        <f>SUM(T8-S8)</f>
        <v>0</v>
      </c>
      <c r="V8" s="27">
        <v>820000</v>
      </c>
      <c r="W8" s="28"/>
      <c r="X8" s="28"/>
      <c r="Y8" s="28"/>
      <c r="Z8" s="28"/>
      <c r="AA8" s="28"/>
      <c r="AB8" s="29"/>
    </row>
    <row r="9" spans="1:28" ht="38.25" customHeight="1" thickBot="1">
      <c r="A9" s="75"/>
      <c r="B9" s="77"/>
      <c r="C9" s="78"/>
      <c r="D9" s="78"/>
      <c r="E9" s="71"/>
      <c r="F9" s="71"/>
      <c r="G9" s="71"/>
      <c r="H9" s="66"/>
      <c r="I9" s="66"/>
      <c r="J9" s="68"/>
      <c r="K9" s="68"/>
      <c r="L9" s="68"/>
      <c r="M9" s="64"/>
      <c r="N9" s="31"/>
      <c r="O9" s="30"/>
      <c r="P9" s="31"/>
      <c r="Q9" s="32"/>
      <c r="R9" s="33"/>
      <c r="S9" s="32"/>
      <c r="T9" s="32"/>
      <c r="U9" s="32"/>
      <c r="V9" s="32"/>
      <c r="W9" s="33"/>
      <c r="X9" s="33"/>
      <c r="Y9" s="33"/>
      <c r="Z9" s="33"/>
      <c r="AA9" s="33"/>
      <c r="AB9" s="34"/>
    </row>
    <row r="10" spans="1:28" ht="105" customHeight="1" thickTop="1">
      <c r="A10" s="74" t="s">
        <v>46</v>
      </c>
      <c r="B10" s="58" t="s">
        <v>47</v>
      </c>
      <c r="C10" s="70" t="s">
        <v>48</v>
      </c>
      <c r="D10" s="70" t="s">
        <v>48</v>
      </c>
      <c r="E10" s="70" t="s">
        <v>49</v>
      </c>
      <c r="F10" s="79" t="s">
        <v>50</v>
      </c>
      <c r="G10" s="72" t="s">
        <v>51</v>
      </c>
      <c r="H10" s="65" t="s">
        <v>157</v>
      </c>
      <c r="I10" s="65" t="s">
        <v>48</v>
      </c>
      <c r="J10" s="67">
        <v>1</v>
      </c>
      <c r="K10" s="69" t="s">
        <v>39</v>
      </c>
      <c r="L10" s="69">
        <v>3</v>
      </c>
      <c r="M10" s="63" t="s">
        <v>52</v>
      </c>
      <c r="N10" s="35" t="s">
        <v>47</v>
      </c>
      <c r="O10" s="26"/>
      <c r="P10" s="35" t="s">
        <v>47</v>
      </c>
      <c r="Q10" s="54">
        <v>3582487</v>
      </c>
      <c r="R10" s="28">
        <v>1</v>
      </c>
      <c r="S10" s="55">
        <f>SUM(Q10*R10)</f>
        <v>3582487</v>
      </c>
      <c r="T10" s="27">
        <v>3500000</v>
      </c>
      <c r="U10" s="55">
        <f>SUM(T10-S10)</f>
        <v>-82487</v>
      </c>
      <c r="V10" s="54">
        <v>3582487</v>
      </c>
      <c r="W10" s="28"/>
      <c r="X10" s="28"/>
      <c r="Y10" s="28"/>
      <c r="Z10" s="28"/>
      <c r="AA10" s="28"/>
      <c r="AB10" s="29"/>
    </row>
    <row r="11" spans="1:28" ht="409.5" customHeight="1" thickBot="1">
      <c r="A11" s="75"/>
      <c r="B11" s="77"/>
      <c r="C11" s="78"/>
      <c r="D11" s="78"/>
      <c r="E11" s="71"/>
      <c r="F11" s="80"/>
      <c r="G11" s="71"/>
      <c r="H11" s="73"/>
      <c r="I11" s="66"/>
      <c r="J11" s="68"/>
      <c r="K11" s="68"/>
      <c r="L11" s="68"/>
      <c r="M11" s="64"/>
      <c r="N11" s="31"/>
      <c r="O11" s="30"/>
      <c r="P11" s="31"/>
      <c r="Q11" s="32"/>
      <c r="R11" s="33"/>
      <c r="S11" s="32"/>
      <c r="T11" s="32"/>
      <c r="U11" s="32"/>
      <c r="V11" s="32"/>
      <c r="W11" s="33"/>
      <c r="X11" s="33"/>
      <c r="Y11" s="33"/>
      <c r="Z11" s="33"/>
      <c r="AA11" s="33"/>
      <c r="AB11" s="34"/>
    </row>
    <row r="12" spans="1:28" ht="105" customHeight="1" thickTop="1">
      <c r="A12" s="74" t="s">
        <v>53</v>
      </c>
      <c r="B12" s="76" t="s">
        <v>54</v>
      </c>
      <c r="C12" s="70" t="s">
        <v>55</v>
      </c>
      <c r="D12" s="70" t="s">
        <v>56</v>
      </c>
      <c r="E12" s="70" t="s">
        <v>37</v>
      </c>
      <c r="F12" s="72" t="s">
        <v>37</v>
      </c>
      <c r="G12" s="72" t="s">
        <v>37</v>
      </c>
      <c r="H12" s="65" t="s">
        <v>100</v>
      </c>
      <c r="I12" s="65" t="s">
        <v>97</v>
      </c>
      <c r="J12" s="67">
        <v>1</v>
      </c>
      <c r="K12" s="69" t="s">
        <v>39</v>
      </c>
      <c r="L12" s="69">
        <v>2</v>
      </c>
      <c r="M12" s="63" t="s">
        <v>52</v>
      </c>
      <c r="N12" s="37" t="s">
        <v>57</v>
      </c>
      <c r="O12" s="26"/>
      <c r="P12" s="37" t="s">
        <v>58</v>
      </c>
      <c r="Q12" s="27">
        <v>28279</v>
      </c>
      <c r="R12" s="28">
        <v>1</v>
      </c>
      <c r="S12" s="36">
        <f>SUM(Q12*R12)</f>
        <v>28279</v>
      </c>
      <c r="T12" s="27">
        <v>30000</v>
      </c>
      <c r="U12" s="36">
        <v>1721</v>
      </c>
      <c r="V12" s="27">
        <v>28279</v>
      </c>
      <c r="W12" s="28"/>
      <c r="X12" s="28"/>
      <c r="Y12" s="28"/>
      <c r="Z12" s="28"/>
      <c r="AA12" s="28"/>
      <c r="AB12" s="29"/>
    </row>
    <row r="13" spans="1:28" ht="232.5" customHeight="1" thickBot="1">
      <c r="A13" s="75"/>
      <c r="B13" s="77"/>
      <c r="C13" s="78"/>
      <c r="D13" s="78"/>
      <c r="E13" s="71"/>
      <c r="F13" s="71"/>
      <c r="G13" s="71"/>
      <c r="H13" s="66"/>
      <c r="I13" s="66"/>
      <c r="J13" s="68"/>
      <c r="K13" s="68"/>
      <c r="L13" s="68"/>
      <c r="M13" s="64"/>
      <c r="N13" s="31"/>
      <c r="O13" s="30"/>
      <c r="P13" s="31"/>
      <c r="Q13" s="32"/>
      <c r="R13" s="33"/>
      <c r="S13" s="32"/>
      <c r="T13" s="32"/>
      <c r="U13" s="32"/>
      <c r="V13" s="32"/>
      <c r="W13" s="33"/>
      <c r="X13" s="33"/>
      <c r="Y13" s="33"/>
      <c r="Z13" s="33"/>
      <c r="AA13" s="33"/>
      <c r="AB13" s="34"/>
    </row>
    <row r="14" spans="1:28" ht="137.25" customHeight="1" thickTop="1">
      <c r="A14" s="74" t="s">
        <v>59</v>
      </c>
      <c r="B14" s="76" t="s">
        <v>60</v>
      </c>
      <c r="C14" s="70" t="s">
        <v>61</v>
      </c>
      <c r="D14" s="70" t="s">
        <v>62</v>
      </c>
      <c r="E14" s="70"/>
      <c r="F14" s="72" t="s">
        <v>63</v>
      </c>
      <c r="G14" s="72" t="s">
        <v>61</v>
      </c>
      <c r="H14" s="65" t="s">
        <v>156</v>
      </c>
      <c r="I14" s="65" t="s">
        <v>61</v>
      </c>
      <c r="J14" s="67">
        <v>1</v>
      </c>
      <c r="K14" s="69" t="s">
        <v>39</v>
      </c>
      <c r="L14" s="69">
        <v>4</v>
      </c>
      <c r="M14" s="63" t="s">
        <v>52</v>
      </c>
      <c r="N14" s="37" t="s">
        <v>64</v>
      </c>
      <c r="O14" s="26"/>
      <c r="P14" s="37" t="s">
        <v>58</v>
      </c>
      <c r="Q14" s="27">
        <v>7500</v>
      </c>
      <c r="R14" s="56">
        <v>10</v>
      </c>
      <c r="S14" s="55">
        <f>SUM(Q14*R14)</f>
        <v>75000</v>
      </c>
      <c r="T14" s="27">
        <v>75000</v>
      </c>
      <c r="U14" s="55">
        <v>0</v>
      </c>
      <c r="V14" s="54">
        <v>75000</v>
      </c>
      <c r="W14" s="28"/>
      <c r="X14" s="28"/>
      <c r="Y14" s="28"/>
      <c r="Z14" s="28"/>
      <c r="AA14" s="28"/>
      <c r="AB14" s="29"/>
    </row>
    <row r="15" spans="1:28" ht="178.5" customHeight="1" thickBot="1">
      <c r="A15" s="75"/>
      <c r="B15" s="77"/>
      <c r="C15" s="78"/>
      <c r="D15" s="78"/>
      <c r="E15" s="71"/>
      <c r="F15" s="71"/>
      <c r="G15" s="71"/>
      <c r="H15" s="73"/>
      <c r="I15" s="66"/>
      <c r="J15" s="68"/>
      <c r="K15" s="68"/>
      <c r="L15" s="68"/>
      <c r="M15" s="64"/>
      <c r="N15" s="31"/>
      <c r="O15" s="30"/>
      <c r="P15" s="31"/>
      <c r="Q15" s="32"/>
      <c r="R15" s="33"/>
      <c r="S15" s="32"/>
      <c r="T15" s="32"/>
      <c r="U15" s="32"/>
      <c r="V15" s="32"/>
      <c r="W15" s="33"/>
      <c r="X15" s="33"/>
      <c r="Y15" s="33"/>
      <c r="Z15" s="33"/>
      <c r="AA15" s="33"/>
      <c r="AB15" s="34"/>
    </row>
    <row r="16" ht="17.25" thickTop="1"/>
  </sheetData>
  <mergeCells count="79">
    <mergeCell ref="A1:AB1"/>
    <mergeCell ref="A2:AB2"/>
    <mergeCell ref="A3:A4"/>
    <mergeCell ref="B3:B4"/>
    <mergeCell ref="C3:C4"/>
    <mergeCell ref="D3:D4"/>
    <mergeCell ref="E3:I3"/>
    <mergeCell ref="J3:J4"/>
    <mergeCell ref="K3:K4"/>
    <mergeCell ref="L3:L4"/>
    <mergeCell ref="M3:M4"/>
    <mergeCell ref="N3:S3"/>
    <mergeCell ref="T3:U3"/>
    <mergeCell ref="V3:AB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A14:A15"/>
    <mergeCell ref="B14:B15"/>
    <mergeCell ref="C14:C15"/>
    <mergeCell ref="D14:D15"/>
    <mergeCell ref="E14:E15"/>
    <mergeCell ref="F14:F15"/>
    <mergeCell ref="G14:G15"/>
    <mergeCell ref="H14:H15"/>
    <mergeCell ref="M14:M15"/>
    <mergeCell ref="I14:I15"/>
    <mergeCell ref="J14:J15"/>
    <mergeCell ref="K14:K15"/>
    <mergeCell ref="L14:L15"/>
  </mergeCells>
  <printOptions/>
  <pageMargins left="0" right="0" top="0.984251968503937" bottom="0.984251968503937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tabSelected="1" workbookViewId="0" topLeftCell="A25">
      <selection activeCell="A32" sqref="A32:K32"/>
    </sheetView>
  </sheetViews>
  <sheetFormatPr defaultColWidth="9.00390625" defaultRowHeight="16.5"/>
  <cols>
    <col min="1" max="1" width="21.25390625" style="2" customWidth="1"/>
    <col min="2" max="2" width="41.375" style="51" customWidth="1"/>
    <col min="3" max="3" width="22.75390625" style="2" customWidth="1"/>
    <col min="4" max="4" width="21.875" style="52" customWidth="1"/>
    <col min="5" max="7" width="5.875" style="2" customWidth="1"/>
    <col min="8" max="8" width="7.75390625" style="2" customWidth="1"/>
    <col min="9" max="10" width="5.875" style="2" customWidth="1"/>
    <col min="11" max="11" width="47.25390625" style="51" customWidth="1"/>
    <col min="12" max="12" width="0.12890625" style="2" customWidth="1"/>
    <col min="13" max="13" width="6.375" style="2" hidden="1" customWidth="1"/>
    <col min="14" max="30" width="9.00390625" style="2" customWidth="1"/>
  </cols>
  <sheetData>
    <row r="1" spans="1:11" ht="30.75" customHeight="1">
      <c r="A1" s="110" t="s">
        <v>67</v>
      </c>
      <c r="B1" s="110"/>
      <c r="C1" s="110"/>
      <c r="D1" s="110"/>
      <c r="E1" s="110"/>
      <c r="F1" s="110"/>
      <c r="G1" s="110"/>
      <c r="H1" s="110"/>
      <c r="I1" s="110"/>
      <c r="K1" s="2"/>
    </row>
    <row r="2" spans="1:30" s="40" customFormat="1" ht="16.5">
      <c r="A2" s="113" t="s">
        <v>101</v>
      </c>
      <c r="B2" s="113" t="s">
        <v>102</v>
      </c>
      <c r="C2" s="113" t="s">
        <v>103</v>
      </c>
      <c r="D2" s="113" t="s">
        <v>90</v>
      </c>
      <c r="E2" s="115" t="s">
        <v>91</v>
      </c>
      <c r="F2" s="116"/>
      <c r="G2" s="117"/>
      <c r="H2" s="115" t="s">
        <v>92</v>
      </c>
      <c r="I2" s="116"/>
      <c r="J2" s="117"/>
      <c r="K2" s="113" t="s">
        <v>104</v>
      </c>
      <c r="L2" s="2"/>
      <c r="M2" s="42" t="s">
        <v>90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41" customFormat="1" ht="15.75" customHeight="1">
      <c r="A3" s="114"/>
      <c r="B3" s="114"/>
      <c r="C3" s="114"/>
      <c r="D3" s="114"/>
      <c r="E3" s="43" t="s">
        <v>93</v>
      </c>
      <c r="F3" s="43" t="s">
        <v>94</v>
      </c>
      <c r="G3" s="43" t="s">
        <v>95</v>
      </c>
      <c r="H3" s="43" t="s">
        <v>96</v>
      </c>
      <c r="I3" s="43" t="s">
        <v>95</v>
      </c>
      <c r="J3" s="43" t="s">
        <v>0</v>
      </c>
      <c r="K3" s="114"/>
      <c r="L3" s="44"/>
      <c r="M3" s="45" t="s">
        <v>105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11" ht="16.5">
      <c r="A4" s="46" t="s">
        <v>39</v>
      </c>
      <c r="B4" s="45" t="s">
        <v>74</v>
      </c>
      <c r="C4" s="47" t="s">
        <v>75</v>
      </c>
      <c r="D4" s="16" t="s">
        <v>68</v>
      </c>
      <c r="E4" s="16">
        <v>0</v>
      </c>
      <c r="F4" s="16">
        <v>0</v>
      </c>
      <c r="G4" s="16">
        <v>48</v>
      </c>
      <c r="H4" s="16">
        <v>0</v>
      </c>
      <c r="I4" s="16">
        <v>0</v>
      </c>
      <c r="J4" s="16">
        <v>0</v>
      </c>
      <c r="K4" s="45"/>
    </row>
    <row r="5" spans="1:11" ht="16.5">
      <c r="A5" s="46" t="s">
        <v>39</v>
      </c>
      <c r="B5" s="45" t="s">
        <v>76</v>
      </c>
      <c r="C5" s="47" t="s">
        <v>75</v>
      </c>
      <c r="D5" s="16" t="s">
        <v>68</v>
      </c>
      <c r="E5" s="16">
        <v>0</v>
      </c>
      <c r="F5" s="16">
        <v>0</v>
      </c>
      <c r="G5" s="16">
        <v>56</v>
      </c>
      <c r="H5" s="16">
        <v>0</v>
      </c>
      <c r="I5" s="16">
        <v>0</v>
      </c>
      <c r="J5" s="16">
        <v>0</v>
      </c>
      <c r="K5" s="45"/>
    </row>
    <row r="6" spans="1:11" ht="16.5">
      <c r="A6" s="46" t="s">
        <v>39</v>
      </c>
      <c r="B6" s="45" t="s">
        <v>77</v>
      </c>
      <c r="C6" s="47" t="s">
        <v>78</v>
      </c>
      <c r="D6" s="16" t="s">
        <v>68</v>
      </c>
      <c r="E6" s="16">
        <v>0</v>
      </c>
      <c r="F6" s="16">
        <v>0</v>
      </c>
      <c r="G6" s="16">
        <v>52</v>
      </c>
      <c r="H6" s="16">
        <v>0</v>
      </c>
      <c r="I6" s="16">
        <v>0</v>
      </c>
      <c r="J6" s="16">
        <v>0</v>
      </c>
      <c r="K6" s="45"/>
    </row>
    <row r="7" spans="1:11" ht="16.5">
      <c r="A7" s="46" t="s">
        <v>39</v>
      </c>
      <c r="B7" s="45" t="s">
        <v>79</v>
      </c>
      <c r="C7" s="47" t="s">
        <v>78</v>
      </c>
      <c r="D7" s="16" t="s">
        <v>68</v>
      </c>
      <c r="E7" s="16">
        <v>0</v>
      </c>
      <c r="F7" s="16">
        <v>0</v>
      </c>
      <c r="G7" s="16">
        <v>56</v>
      </c>
      <c r="H7" s="16">
        <v>0</v>
      </c>
      <c r="I7" s="16">
        <v>0</v>
      </c>
      <c r="J7" s="16">
        <v>0</v>
      </c>
      <c r="K7" s="45"/>
    </row>
    <row r="8" spans="1:11" ht="16.5">
      <c r="A8" s="46" t="s">
        <v>39</v>
      </c>
      <c r="B8" s="45" t="s">
        <v>80</v>
      </c>
      <c r="C8" s="47" t="s">
        <v>81</v>
      </c>
      <c r="D8" s="16" t="s">
        <v>68</v>
      </c>
      <c r="E8" s="16">
        <v>0</v>
      </c>
      <c r="F8" s="16">
        <v>0</v>
      </c>
      <c r="G8" s="16">
        <v>54</v>
      </c>
      <c r="H8" s="16">
        <v>0</v>
      </c>
      <c r="I8" s="16">
        <v>0</v>
      </c>
      <c r="J8" s="16">
        <v>0</v>
      </c>
      <c r="K8" s="45"/>
    </row>
    <row r="9" spans="1:11" ht="16.5">
      <c r="A9" s="46" t="s">
        <v>39</v>
      </c>
      <c r="B9" s="45" t="s">
        <v>82</v>
      </c>
      <c r="C9" s="47" t="s">
        <v>83</v>
      </c>
      <c r="D9" s="16" t="s">
        <v>84</v>
      </c>
      <c r="E9" s="16">
        <v>0</v>
      </c>
      <c r="F9" s="16">
        <v>0</v>
      </c>
      <c r="G9" s="16">
        <v>52</v>
      </c>
      <c r="H9" s="16">
        <v>0</v>
      </c>
      <c r="I9" s="16">
        <v>0</v>
      </c>
      <c r="J9" s="16">
        <v>0</v>
      </c>
      <c r="K9" s="45"/>
    </row>
    <row r="10" spans="1:11" ht="16.5">
      <c r="A10" s="46" t="s">
        <v>39</v>
      </c>
      <c r="B10" s="45" t="s">
        <v>85</v>
      </c>
      <c r="C10" s="47" t="s">
        <v>86</v>
      </c>
      <c r="D10" s="16" t="s">
        <v>68</v>
      </c>
      <c r="E10" s="16">
        <v>0</v>
      </c>
      <c r="F10" s="16">
        <v>0</v>
      </c>
      <c r="G10" s="16">
        <v>10</v>
      </c>
      <c r="H10" s="16">
        <v>0</v>
      </c>
      <c r="I10" s="16">
        <v>0</v>
      </c>
      <c r="J10" s="16">
        <v>0</v>
      </c>
      <c r="K10" s="45"/>
    </row>
    <row r="11" spans="1:30" s="39" customFormat="1" ht="16.5">
      <c r="A11" s="46" t="s">
        <v>39</v>
      </c>
      <c r="B11" s="45" t="s">
        <v>73</v>
      </c>
      <c r="C11" s="47" t="s">
        <v>71</v>
      </c>
      <c r="D11" s="16" t="s">
        <v>68</v>
      </c>
      <c r="E11" s="16">
        <v>0</v>
      </c>
      <c r="F11" s="16">
        <v>0</v>
      </c>
      <c r="G11" s="16">
        <v>39</v>
      </c>
      <c r="H11" s="16">
        <v>0</v>
      </c>
      <c r="I11" s="16">
        <v>0</v>
      </c>
      <c r="J11" s="16">
        <v>0</v>
      </c>
      <c r="K11" s="45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30" s="39" customFormat="1" ht="16.5">
      <c r="A12" s="46" t="s">
        <v>39</v>
      </c>
      <c r="B12" s="45" t="s">
        <v>73</v>
      </c>
      <c r="C12" s="47" t="s">
        <v>72</v>
      </c>
      <c r="D12" s="16" t="s">
        <v>68</v>
      </c>
      <c r="E12" s="16">
        <v>0</v>
      </c>
      <c r="F12" s="16">
        <v>0</v>
      </c>
      <c r="G12" s="16">
        <v>40</v>
      </c>
      <c r="H12" s="16">
        <v>0</v>
      </c>
      <c r="I12" s="16">
        <v>0</v>
      </c>
      <c r="J12" s="16">
        <v>0</v>
      </c>
      <c r="K12" s="45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11" ht="71.25" customHeight="1">
      <c r="A13" s="46" t="s">
        <v>87</v>
      </c>
      <c r="B13" s="45" t="s">
        <v>88</v>
      </c>
      <c r="C13" s="49" t="s">
        <v>89</v>
      </c>
      <c r="D13" s="16" t="s">
        <v>69</v>
      </c>
      <c r="E13" s="16">
        <v>30</v>
      </c>
      <c r="F13" s="16">
        <v>15</v>
      </c>
      <c r="G13" s="16">
        <v>0</v>
      </c>
      <c r="H13" s="16">
        <v>0</v>
      </c>
      <c r="I13" s="16">
        <v>0</v>
      </c>
      <c r="J13" s="16">
        <v>51</v>
      </c>
      <c r="K13" s="45" t="s">
        <v>106</v>
      </c>
    </row>
    <row r="14" spans="1:11" ht="33" customHeight="1">
      <c r="A14" s="46" t="s">
        <v>107</v>
      </c>
      <c r="B14" s="45" t="s">
        <v>108</v>
      </c>
      <c r="C14" s="49" t="s">
        <v>109</v>
      </c>
      <c r="D14" s="16" t="s">
        <v>110</v>
      </c>
      <c r="E14" s="16"/>
      <c r="F14" s="16"/>
      <c r="G14" s="16"/>
      <c r="H14" s="16"/>
      <c r="I14" s="16"/>
      <c r="J14" s="16"/>
      <c r="K14" s="45" t="s">
        <v>111</v>
      </c>
    </row>
    <row r="15" spans="1:11" ht="24" customHeight="1">
      <c r="A15" s="46" t="s">
        <v>39</v>
      </c>
      <c r="B15" s="45" t="s">
        <v>144</v>
      </c>
      <c r="C15" s="49" t="s">
        <v>112</v>
      </c>
      <c r="D15" s="16" t="s">
        <v>113</v>
      </c>
      <c r="E15" s="16">
        <v>0</v>
      </c>
      <c r="F15" s="16">
        <v>16</v>
      </c>
      <c r="G15" s="16">
        <v>78</v>
      </c>
      <c r="H15" s="16">
        <v>0</v>
      </c>
      <c r="I15" s="16">
        <v>0</v>
      </c>
      <c r="J15" s="16">
        <v>0</v>
      </c>
      <c r="K15" s="45" t="s">
        <v>114</v>
      </c>
    </row>
    <row r="16" spans="1:11" ht="33" customHeight="1">
      <c r="A16" s="46" t="s">
        <v>39</v>
      </c>
      <c r="B16" s="45" t="s">
        <v>115</v>
      </c>
      <c r="C16" s="49" t="s">
        <v>116</v>
      </c>
      <c r="D16" s="16" t="s">
        <v>117</v>
      </c>
      <c r="E16" s="16">
        <v>0</v>
      </c>
      <c r="F16" s="16">
        <v>5</v>
      </c>
      <c r="G16" s="16">
        <v>46</v>
      </c>
      <c r="H16" s="16">
        <v>0</v>
      </c>
      <c r="I16" s="16">
        <v>0</v>
      </c>
      <c r="J16" s="16">
        <v>0</v>
      </c>
      <c r="K16" s="45" t="s">
        <v>118</v>
      </c>
    </row>
    <row r="17" spans="1:11" ht="29.25" customHeight="1">
      <c r="A17" s="46" t="s">
        <v>39</v>
      </c>
      <c r="B17" s="45" t="s">
        <v>119</v>
      </c>
      <c r="C17" s="49" t="s">
        <v>120</v>
      </c>
      <c r="D17" s="16" t="s">
        <v>70</v>
      </c>
      <c r="E17" s="16"/>
      <c r="F17" s="16"/>
      <c r="G17" s="16"/>
      <c r="H17" s="16"/>
      <c r="I17" s="16"/>
      <c r="J17" s="16"/>
      <c r="K17" s="45" t="s">
        <v>121</v>
      </c>
    </row>
    <row r="18" spans="1:11" ht="33">
      <c r="A18" s="46" t="s">
        <v>39</v>
      </c>
      <c r="B18" s="45" t="s">
        <v>122</v>
      </c>
      <c r="C18" s="49" t="s">
        <v>123</v>
      </c>
      <c r="D18" s="16" t="s">
        <v>70</v>
      </c>
      <c r="E18" s="16"/>
      <c r="F18" s="16"/>
      <c r="G18" s="16"/>
      <c r="H18" s="16"/>
      <c r="I18" s="16"/>
      <c r="J18" s="16"/>
      <c r="K18" s="45" t="s">
        <v>124</v>
      </c>
    </row>
    <row r="19" spans="1:11" ht="55.5" customHeight="1">
      <c r="A19" s="46" t="s">
        <v>39</v>
      </c>
      <c r="B19" s="45" t="s">
        <v>125</v>
      </c>
      <c r="C19" s="49" t="s">
        <v>126</v>
      </c>
      <c r="D19" s="16" t="s">
        <v>110</v>
      </c>
      <c r="E19" s="16"/>
      <c r="F19" s="16"/>
      <c r="G19" s="16"/>
      <c r="H19" s="16"/>
      <c r="I19" s="16"/>
      <c r="J19" s="16"/>
      <c r="K19" s="45" t="s">
        <v>127</v>
      </c>
    </row>
    <row r="20" spans="1:11" ht="27.75" customHeight="1">
      <c r="A20" s="46" t="s">
        <v>39</v>
      </c>
      <c r="B20" s="45" t="s">
        <v>128</v>
      </c>
      <c r="C20" s="49" t="s">
        <v>129</v>
      </c>
      <c r="D20" s="16" t="s">
        <v>110</v>
      </c>
      <c r="E20" s="16"/>
      <c r="F20" s="16"/>
      <c r="G20" s="16"/>
      <c r="H20" s="16"/>
      <c r="I20" s="16"/>
      <c r="J20" s="16"/>
      <c r="K20" s="45" t="s">
        <v>130</v>
      </c>
    </row>
    <row r="21" spans="1:11" ht="29.25" customHeight="1">
      <c r="A21" s="46" t="s">
        <v>39</v>
      </c>
      <c r="B21" s="45" t="s">
        <v>131</v>
      </c>
      <c r="C21" s="49" t="s">
        <v>132</v>
      </c>
      <c r="D21" s="16" t="s">
        <v>133</v>
      </c>
      <c r="E21" s="16">
        <v>13</v>
      </c>
      <c r="F21" s="16">
        <v>14</v>
      </c>
      <c r="G21" s="16">
        <v>0</v>
      </c>
      <c r="H21" s="16">
        <v>0</v>
      </c>
      <c r="I21" s="16">
        <v>0</v>
      </c>
      <c r="J21" s="16">
        <v>0</v>
      </c>
      <c r="K21" s="45"/>
    </row>
    <row r="22" spans="1:11" ht="16.5">
      <c r="A22" s="46" t="s">
        <v>39</v>
      </c>
      <c r="B22" s="45" t="s">
        <v>134</v>
      </c>
      <c r="C22" s="16" t="s">
        <v>135</v>
      </c>
      <c r="D22" s="16" t="s">
        <v>110</v>
      </c>
      <c r="E22" s="16"/>
      <c r="F22" s="16"/>
      <c r="G22" s="16"/>
      <c r="H22" s="16"/>
      <c r="I22" s="16"/>
      <c r="J22" s="16"/>
      <c r="K22" s="45" t="s">
        <v>65</v>
      </c>
    </row>
    <row r="23" spans="1:11" ht="16.5">
      <c r="A23" s="46" t="s">
        <v>39</v>
      </c>
      <c r="B23" s="45" t="s">
        <v>136</v>
      </c>
      <c r="C23" s="49" t="s">
        <v>137</v>
      </c>
      <c r="D23" s="16" t="s">
        <v>133</v>
      </c>
      <c r="E23" s="16">
        <v>21</v>
      </c>
      <c r="F23" s="16">
        <v>8</v>
      </c>
      <c r="G23" s="16">
        <v>0</v>
      </c>
      <c r="H23" s="16">
        <v>0</v>
      </c>
      <c r="I23" s="16">
        <v>0</v>
      </c>
      <c r="J23" s="16">
        <v>0</v>
      </c>
      <c r="K23" s="50"/>
    </row>
    <row r="24" spans="1:30" s="40" customFormat="1" ht="24.75" customHeight="1">
      <c r="A24" s="46" t="s">
        <v>39</v>
      </c>
      <c r="B24" s="45" t="s">
        <v>138</v>
      </c>
      <c r="C24" s="49" t="s">
        <v>139</v>
      </c>
      <c r="D24" s="16" t="s">
        <v>70</v>
      </c>
      <c r="E24" s="16">
        <v>2</v>
      </c>
      <c r="F24" s="16">
        <v>13</v>
      </c>
      <c r="G24" s="16">
        <v>53</v>
      </c>
      <c r="H24" s="16">
        <v>0</v>
      </c>
      <c r="I24" s="16">
        <v>0</v>
      </c>
      <c r="J24" s="16">
        <v>0</v>
      </c>
      <c r="K24" s="45" t="s">
        <v>140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53" customFormat="1" ht="24.75" customHeight="1">
      <c r="A25" s="46" t="s">
        <v>39</v>
      </c>
      <c r="B25" s="45" t="s">
        <v>141</v>
      </c>
      <c r="C25" s="49" t="s">
        <v>98</v>
      </c>
      <c r="D25" s="16" t="s">
        <v>70</v>
      </c>
      <c r="E25" s="16">
        <v>6</v>
      </c>
      <c r="F25" s="16">
        <v>0</v>
      </c>
      <c r="G25" s="16">
        <v>74</v>
      </c>
      <c r="H25" s="16">
        <v>0</v>
      </c>
      <c r="I25" s="16">
        <v>0</v>
      </c>
      <c r="J25" s="16">
        <v>0</v>
      </c>
      <c r="K25" s="45" t="s">
        <v>140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53" customFormat="1" ht="33.75" customHeight="1">
      <c r="A26" s="46" t="s">
        <v>39</v>
      </c>
      <c r="B26" s="45" t="s">
        <v>147</v>
      </c>
      <c r="C26" s="49" t="s">
        <v>146</v>
      </c>
      <c r="D26" s="16" t="s">
        <v>70</v>
      </c>
      <c r="E26" s="16">
        <v>0</v>
      </c>
      <c r="F26" s="16">
        <v>6</v>
      </c>
      <c r="G26" s="16">
        <v>34</v>
      </c>
      <c r="H26" s="16">
        <v>0</v>
      </c>
      <c r="I26" s="16">
        <v>0</v>
      </c>
      <c r="J26" s="16">
        <v>0</v>
      </c>
      <c r="K26" s="45" t="s">
        <v>148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53" customFormat="1" ht="24.75" customHeight="1">
      <c r="A27" s="46" t="s">
        <v>39</v>
      </c>
      <c r="B27" s="45" t="s">
        <v>142</v>
      </c>
      <c r="C27" s="49" t="s">
        <v>145</v>
      </c>
      <c r="D27" s="16" t="s">
        <v>70</v>
      </c>
      <c r="E27" s="16">
        <v>8</v>
      </c>
      <c r="F27" s="16">
        <v>0</v>
      </c>
      <c r="G27" s="16">
        <v>26</v>
      </c>
      <c r="H27" s="16">
        <v>0</v>
      </c>
      <c r="I27" s="16">
        <v>0</v>
      </c>
      <c r="J27" s="16">
        <v>0</v>
      </c>
      <c r="K27" s="45" t="s">
        <v>140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53" customFormat="1" ht="24.75" customHeight="1">
      <c r="A28" s="46" t="s">
        <v>39</v>
      </c>
      <c r="B28" s="45" t="s">
        <v>143</v>
      </c>
      <c r="C28" s="49" t="s">
        <v>149</v>
      </c>
      <c r="D28" s="16" t="s">
        <v>70</v>
      </c>
      <c r="E28" s="16">
        <v>0</v>
      </c>
      <c r="F28" s="16">
        <v>0</v>
      </c>
      <c r="G28" s="16">
        <v>34</v>
      </c>
      <c r="H28" s="16">
        <v>0</v>
      </c>
      <c r="I28" s="16">
        <v>0</v>
      </c>
      <c r="J28" s="16">
        <v>0</v>
      </c>
      <c r="K28" s="45" t="s">
        <v>140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53" customFormat="1" ht="31.5" customHeight="1">
      <c r="A29" s="46" t="s">
        <v>39</v>
      </c>
      <c r="B29" s="45" t="s">
        <v>99</v>
      </c>
      <c r="C29" s="49" t="s">
        <v>150</v>
      </c>
      <c r="D29" s="16" t="s">
        <v>133</v>
      </c>
      <c r="E29" s="16">
        <v>17</v>
      </c>
      <c r="F29" s="16">
        <v>15</v>
      </c>
      <c r="G29" s="16">
        <v>0</v>
      </c>
      <c r="H29" s="16">
        <v>0</v>
      </c>
      <c r="I29" s="16">
        <v>0</v>
      </c>
      <c r="J29" s="16">
        <v>0</v>
      </c>
      <c r="K29" s="50" t="s">
        <v>154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53" customFormat="1" ht="33" customHeight="1">
      <c r="A30" s="46" t="s">
        <v>39</v>
      </c>
      <c r="B30" s="45" t="s">
        <v>153</v>
      </c>
      <c r="C30" s="49" t="s">
        <v>152</v>
      </c>
      <c r="D30" s="16" t="s">
        <v>70</v>
      </c>
      <c r="E30" s="16">
        <v>4</v>
      </c>
      <c r="F30" s="16">
        <v>3</v>
      </c>
      <c r="G30" s="16">
        <v>30</v>
      </c>
      <c r="H30" s="16">
        <v>0</v>
      </c>
      <c r="I30" s="16">
        <v>0</v>
      </c>
      <c r="J30" s="16">
        <v>5</v>
      </c>
      <c r="K30" s="45" t="s">
        <v>148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53" customFormat="1" ht="43.5" customHeight="1">
      <c r="A31" s="46" t="s">
        <v>39</v>
      </c>
      <c r="B31" s="45" t="s">
        <v>160</v>
      </c>
      <c r="C31" s="49" t="s">
        <v>161</v>
      </c>
      <c r="D31" s="16" t="s">
        <v>70</v>
      </c>
      <c r="E31" s="16">
        <v>24</v>
      </c>
      <c r="F31" s="16">
        <v>19</v>
      </c>
      <c r="G31" s="16">
        <v>0</v>
      </c>
      <c r="H31" s="16">
        <v>0</v>
      </c>
      <c r="I31" s="16">
        <v>0</v>
      </c>
      <c r="J31" s="16">
        <v>0</v>
      </c>
      <c r="K31" s="45" t="s">
        <v>162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11" ht="117.75" customHeight="1">
      <c r="A32" s="111" t="s">
        <v>151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</sheetData>
  <mergeCells count="9">
    <mergeCell ref="A1:I1"/>
    <mergeCell ref="A32:K32"/>
    <mergeCell ref="A2:A3"/>
    <mergeCell ref="B2:B3"/>
    <mergeCell ref="C2:C3"/>
    <mergeCell ref="D2:D3"/>
    <mergeCell ref="E2:G2"/>
    <mergeCell ref="H2:J2"/>
    <mergeCell ref="K2:K3"/>
  </mergeCells>
  <dataValidations count="2">
    <dataValidation showInputMessage="1" showErrorMessage="1" sqref="D14:D16 D19:D23 D29"/>
    <dataValidation type="list" showInputMessage="1" showErrorMessage="1" sqref="D17:D18 D30:D31 D24:D28 D4:D13">
      <formula1>$M$3:$M$3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2009-06-18T00:17:39Z</cp:lastPrinted>
  <dcterms:created xsi:type="dcterms:W3CDTF">2008-07-09T03:52:07Z</dcterms:created>
  <dcterms:modified xsi:type="dcterms:W3CDTF">2009-08-03T05:28:01Z</dcterms:modified>
  <cp:category/>
  <cp:version/>
  <cp:contentType/>
  <cp:contentStatus/>
</cp:coreProperties>
</file>